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" windowWidth="13641" windowHeight="10316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E15" i="7" l="1"/>
  <c r="E9" i="1" s="1"/>
  <c r="D15" i="7"/>
  <c r="D9" i="1" s="1"/>
  <c r="C15" i="7"/>
  <c r="C9" i="1" s="1"/>
  <c r="B15" i="7"/>
  <c r="B9" i="1" s="1"/>
  <c r="B10" i="6"/>
  <c r="B5" i="1" s="1"/>
  <c r="C10" i="6"/>
  <c r="C5" i="1" s="1"/>
  <c r="D10" i="6"/>
  <c r="D5" i="1" s="1"/>
  <c r="E10" i="6"/>
  <c r="E5" i="1" s="1"/>
  <c r="E8" i="3" l="1"/>
  <c r="E10" i="1" s="1"/>
  <c r="D8" i="3"/>
  <c r="D10" i="1" s="1"/>
  <c r="C8" i="3"/>
  <c r="C10" i="1" s="1"/>
  <c r="B8" i="3"/>
  <c r="B10" i="1" s="1"/>
  <c r="F20" i="2"/>
  <c r="E8" i="1" s="1"/>
  <c r="E20" i="2"/>
  <c r="D8" i="1" s="1"/>
  <c r="D20" i="2"/>
  <c r="C8" i="1" s="1"/>
  <c r="C20" i="2"/>
  <c r="B8" i="1" s="1"/>
  <c r="E12" i="4"/>
  <c r="E7" i="1" s="1"/>
  <c r="D12" i="4"/>
  <c r="D7" i="1" s="1"/>
  <c r="C12" i="4"/>
  <c r="C7" i="1" s="1"/>
  <c r="B12" i="4"/>
  <c r="B7" i="1" s="1"/>
  <c r="F20" i="5"/>
  <c r="E6" i="1" s="1"/>
  <c r="E20" i="5"/>
  <c r="D6" i="1" s="1"/>
  <c r="D13" i="1" s="1"/>
  <c r="D16" i="1" s="1"/>
  <c r="D20" i="5"/>
  <c r="C6" i="1" s="1"/>
  <c r="C20" i="5"/>
  <c r="B6" i="1" s="1"/>
  <c r="E13" i="1" l="1"/>
  <c r="E16" i="1" s="1"/>
  <c r="B13" i="1"/>
  <c r="B16" i="1" s="1"/>
  <c r="C13" i="1"/>
  <c r="C16" i="1" s="1"/>
</calcChain>
</file>

<file path=xl/comments1.xml><?xml version="1.0" encoding="utf-8"?>
<comments xmlns="http://schemas.openxmlformats.org/spreadsheetml/2006/main">
  <authors>
    <author>Jørn Pedersen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Samlet beløb i 2015-priser jfr. KL 168.474.000 kr.
Beløb i 2014-priser 165.348.905 kr.
Prisregulering -3.125.094 kr. 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-2.268.000 kr. ny
-1.200.000 kr. gl.
-1.068.000 forskel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3.125.000 kr. gl.
2.963.000 kr. ny
162.000 kr. forskel</t>
        </r>
      </text>
    </comment>
  </commentList>
</comments>
</file>

<file path=xl/sharedStrings.xml><?xml version="1.0" encoding="utf-8"?>
<sst xmlns="http://schemas.openxmlformats.org/spreadsheetml/2006/main" count="80" uniqueCount="39">
  <si>
    <t>Ændringer i 2015</t>
  </si>
  <si>
    <t>Ændringer i 2016</t>
  </si>
  <si>
    <t>Ændringer i 2017</t>
  </si>
  <si>
    <t>Ændringer i 2018</t>
  </si>
  <si>
    <t>Driftsudgifter (hele kroner og i 2014 priser) + = udgifter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</si>
  <si>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</si>
  <si>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</si>
  <si>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</si>
  <si>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</si>
  <si>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</si>
  <si>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</si>
  <si>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</si>
  <si>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</si>
  <si>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</si>
  <si>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</si>
  <si>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Udvalg for Plan og Teknik</t>
  </si>
  <si>
    <t>Økonomi: Yderligere tilpasning  af huslejeindtægter på ældreboliger</t>
  </si>
  <si>
    <t xml:space="preserve">Forhøjelse af budget på kommunale institutioner som følge af tilsynsgebyr </t>
  </si>
  <si>
    <t>Forhøjelse af takst indtægter pga tillæg tilsynsgebyr</t>
  </si>
  <si>
    <t>Ydeligere fald i antallet af tomgangshusleje henset til aktuel forbrug</t>
  </si>
  <si>
    <t>Stigning i refusion til dyre enkeltsager pga. tilgang af sag</t>
  </si>
  <si>
    <t>Fald i antallet af brugere til behandling af stofmisbrug</t>
  </si>
  <si>
    <t>Seniorjob, ordningen vedr. personer over 55 år, der har mistet retten til dagpenge. Kommunen skal tilbyde ansættelse. Flere end forventet, ændres fra 15 til 22 årsværk.</t>
  </si>
  <si>
    <t>Beskæftigelsestilskud for de forsikrede ledige. Det centrale ledighedsskøn på landsplan er reduceret fra 104.000 i 2014 til 96.700 i 2015, og dermed reduceres det kommunale tilskud.</t>
  </si>
  <si>
    <t>Regulering af Beskæftigelsestilskud medtaget i hovedoversigten pr. 26. juni 2014</t>
  </si>
  <si>
    <t>Forhøjelse af medfinansiering på sundhedsområdet jfr. udmelding fra KL. Tal i 2015-priser</t>
  </si>
  <si>
    <t>Prisfremskrivning på Medfinansiering på sundhedsområdet reguleres til 2014-priser. Fremskrivningen indgår i det samlede beløb til pris- og lønregulering</t>
  </si>
  <si>
    <t>Ændring i pris- og lønregulering fra 2013 til 2014</t>
  </si>
  <si>
    <t>Tilpasning af betaling til Udbetaling DK jfr. skrivelse fra ATP</t>
  </si>
  <si>
    <t>Tinglysningsgebyr-ejendomskattelån - besparelse medtaget 2x (rettelse)</t>
  </si>
  <si>
    <t>Medlemskab af Legoland Billund Resort og FORMAS</t>
  </si>
  <si>
    <t>Tilsynsopgaver overført til Socialtilsyn Syd - beløbet fordeles efterfølgende på flere udvalg</t>
  </si>
  <si>
    <t>Krogen: Ændring i takstindtægter som følge af 2 færre pladser</t>
  </si>
  <si>
    <t>Krogen: Tilpasning af budget pga. af ændringer på Krogen - reduceret med 2 pladser</t>
  </si>
  <si>
    <t>Yderligere tilgang af visiterede timer i Frit Valg udover budgetønsket</t>
  </si>
  <si>
    <t>Ændring i pris- og lønregulering fra 2013 til 2014 (yderligere regulering)</t>
  </si>
  <si>
    <t>Prisregulering vedr. medfinansiering</t>
  </si>
  <si>
    <t>Pensionsbidrag til timelønnede lærere i Ungdomsskolen som følge af skolereformen</t>
  </si>
  <si>
    <t>Tekniske ændringer til driftsbudget 2015 - 2018 efter den 26. juni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</si>
</sst>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" fillId="0" borderId="0"/>
  </cellStyleXfs>
  <cellXfs count="96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21" xfId="0" applyFont="1" applyBorder="1"/>
    <xf numFmtId="0" fontId="8" fillId="0" borderId="1" xfId="0" applyFont="1" applyBorder="1"/>
    <xf numFmtId="0" fontId="8" fillId="0" borderId="17" xfId="0" applyFont="1" applyBorder="1"/>
    <xf numFmtId="0" fontId="8" fillId="0" borderId="22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23" xfId="0" applyFont="1" applyBorder="1"/>
    <xf numFmtId="0" fontId="2" fillId="0" borderId="16" xfId="0" applyFont="1" applyFill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64" fontId="8" fillId="0" borderId="21" xfId="3" applyNumberFormat="1" applyFont="1" applyBorder="1" applyAlignment="1">
      <alignment vertical="center"/>
    </xf>
    <xf numFmtId="164" fontId="8" fillId="0" borderId="22" xfId="3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2" fillId="0" borderId="26" xfId="0" applyFont="1" applyBorder="1" applyAlignment="1">
      <alignment wrapText="1"/>
    </xf>
    <xf numFmtId="3" fontId="2" fillId="0" borderId="10" xfId="0" applyNumberFormat="1" applyFont="1" applyBorder="1"/>
    <xf numFmtId="3" fontId="2" fillId="0" borderId="36" xfId="0" applyNumberFormat="1" applyFont="1" applyBorder="1"/>
    <xf numFmtId="0" fontId="2" fillId="0" borderId="27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7" fillId="2" borderId="37" xfId="0" applyFont="1" applyFill="1" applyBorder="1" applyAlignment="1"/>
    <xf numFmtId="0" fontId="7" fillId="2" borderId="20" xfId="0" applyFont="1" applyFill="1" applyBorder="1" applyAlignment="1"/>
    <xf numFmtId="0" fontId="8" fillId="0" borderId="30" xfId="0" applyFont="1" applyBorder="1"/>
    <xf numFmtId="0" fontId="8" fillId="0" borderId="34" xfId="0" applyFont="1" applyBorder="1"/>
    <xf numFmtId="0" fontId="2" fillId="0" borderId="7" xfId="0" applyFont="1" applyBorder="1" applyAlignment="1"/>
    <xf numFmtId="3" fontId="2" fillId="0" borderId="11" xfId="0" applyNumberFormat="1" applyFont="1" applyFill="1" applyBorder="1"/>
    <xf numFmtId="0" fontId="13" fillId="0" borderId="16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8" fillId="0" borderId="7" xfId="0" applyFont="1" applyBorder="1" applyAlignment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" borderId="37" xfId="0" applyFont="1" applyFill="1" applyBorder="1" applyAlignment="1"/>
    <xf numFmtId="0" fontId="0" fillId="0" borderId="38" xfId="0" applyBorder="1" applyAlignment="1"/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9" xfId="0" applyFont="1" applyFill="1" applyBorder="1" applyAlignment="1"/>
    <xf numFmtId="0" fontId="0" fillId="0" borderId="20" xfId="0" applyBorder="1" applyAlignment="1"/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Font="1" applyBorder="1" applyAlignment="1"/>
    <xf numFmtId="0" fontId="8" fillId="0" borderId="18" xfId="0" applyFont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2" borderId="13" xfId="0" applyFont="1" applyFill="1" applyBorder="1" applyAlignment="1"/>
    <xf numFmtId="0" fontId="7" fillId="2" borderId="24" xfId="0" applyFont="1" applyFill="1" applyBorder="1" applyAlignment="1"/>
    <xf numFmtId="0" fontId="7" fillId="2" borderId="14" xfId="0" applyFont="1" applyFill="1" applyBorder="1" applyAlignment="1"/>
    <xf numFmtId="0" fontId="7" fillId="2" borderId="25" xfId="0" applyFont="1" applyFill="1" applyBorder="1" applyAlignment="1"/>
    <xf numFmtId="0" fontId="7" fillId="2" borderId="19" xfId="0" applyFont="1" applyFill="1" applyBorder="1" applyAlignment="1"/>
  </cellXfs>
  <cellStyles count="6">
    <cellStyle name="Komma" xfId="3" builtinId="3"/>
    <cellStyle name="Komma 2" xfId="2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abSelected="1" topLeftCell="A2" zoomScale="85" zoomScaleNormal="85" workbookViewId="0">
      <selection activeCell="A6" sqref="A6"/>
    </sheetView>
  </sheetViews>
  <sheetFormatPr defaultRowHeight="15.05" x14ac:dyDescent="0.3"/>
  <cols>
    <col min="1" max="1" width="68.21875" customWidth="1"/>
    <col min="2" max="5" width="15.77734375" customWidth="1"/>
  </cols>
  <sheetData>
    <row r="1" spans="1:5" ht="15.75" hidden="1" thickBot="1" x14ac:dyDescent="0.35"/>
    <row r="2" spans="1:5" ht="40.75" customHeight="1" thickBot="1" x14ac:dyDescent="0.35">
      <c r="A2" s="72" t="s">
        <v>38</v>
      </c>
      <c r="B2" s="73"/>
      <c r="C2" s="73"/>
      <c r="D2" s="73"/>
      <c r="E2" s="74"/>
    </row>
    <row r="3" spans="1:5" ht="24.25" customHeight="1" thickBot="1" x14ac:dyDescent="0.35">
      <c r="A3" s="77" t="s">
        <v>5</v>
      </c>
      <c r="B3" s="75" t="s">
        <v>4</v>
      </c>
      <c r="C3" s="75"/>
      <c r="D3" s="75"/>
      <c r="E3" s="76"/>
    </row>
    <row r="4" spans="1:5" ht="39.950000000000003" customHeight="1" thickBot="1" x14ac:dyDescent="0.4">
      <c r="A4" s="78"/>
      <c r="B4" s="1">
        <v>2015</v>
      </c>
      <c r="C4" s="1">
        <v>2016</v>
      </c>
      <c r="D4" s="1">
        <v>2017</v>
      </c>
      <c r="E4" s="2">
        <v>2018</v>
      </c>
    </row>
    <row r="5" spans="1:5" ht="32.1" customHeight="1" x14ac:dyDescent="0.3">
      <c r="A5" s="49" t="s">
        <v>6</v>
      </c>
      <c r="B5" s="32">
        <f>+ØK!B10</f>
        <v>1445510</v>
      </c>
      <c r="C5" s="32">
        <f>+ØK!C10</f>
        <v>945510</v>
      </c>
      <c r="D5" s="32">
        <f>+ØK!D10</f>
        <v>945510</v>
      </c>
      <c r="E5" s="33">
        <f>+ØK!E10</f>
        <v>945510</v>
      </c>
    </row>
    <row r="6" spans="1:5" ht="31.6" customHeight="1" x14ac:dyDescent="0.3">
      <c r="A6" s="48" t="s">
        <v>7</v>
      </c>
      <c r="B6" s="34">
        <f>+'P&amp;T'!C20</f>
        <v>0</v>
      </c>
      <c r="C6" s="34">
        <f>+'P&amp;T'!D20</f>
        <v>0</v>
      </c>
      <c r="D6" s="34">
        <f>+'P&amp;T'!E20</f>
        <v>0</v>
      </c>
      <c r="E6" s="35">
        <f>+'P&amp;T'!F20</f>
        <v>0</v>
      </c>
    </row>
    <row r="7" spans="1:5" ht="32.1" customHeight="1" x14ac:dyDescent="0.3">
      <c r="A7" s="50" t="s">
        <v>8</v>
      </c>
      <c r="B7" s="34">
        <f>+'B&amp;U'!B12</f>
        <v>220000</v>
      </c>
      <c r="C7" s="34">
        <f>+'B&amp;U'!C12</f>
        <v>220000</v>
      </c>
      <c r="D7" s="34">
        <f>+'B&amp;U'!D12</f>
        <v>220000</v>
      </c>
      <c r="E7" s="35">
        <f>+'B&amp;U'!E12</f>
        <v>220000</v>
      </c>
    </row>
    <row r="8" spans="1:5" ht="32.1" customHeight="1" x14ac:dyDescent="0.3">
      <c r="A8" s="50" t="s">
        <v>9</v>
      </c>
      <c r="B8" s="34">
        <f>+'K&amp;F'!C20</f>
        <v>0</v>
      </c>
      <c r="C8" s="34">
        <f>+'K&amp;F'!D20</f>
        <v>0</v>
      </c>
      <c r="D8" s="34">
        <f>+'K&amp;F'!E20</f>
        <v>0</v>
      </c>
      <c r="E8" s="35">
        <f>+'K&amp;F'!F20</f>
        <v>0</v>
      </c>
    </row>
    <row r="9" spans="1:5" ht="32.1" customHeight="1" x14ac:dyDescent="0.3">
      <c r="A9" s="51" t="s">
        <v>10</v>
      </c>
      <c r="B9" s="36">
        <f>+'S&amp;S'!B15</f>
        <v>1250330</v>
      </c>
      <c r="C9" s="36">
        <f>+'S&amp;S'!C15</f>
        <v>1250330</v>
      </c>
      <c r="D9" s="36">
        <f>+'S&amp;S'!D15</f>
        <v>1250330</v>
      </c>
      <c r="E9" s="37">
        <f>+'S&amp;S'!E15</f>
        <v>1250330</v>
      </c>
    </row>
    <row r="10" spans="1:5" ht="32.1" customHeight="1" x14ac:dyDescent="0.3">
      <c r="A10" s="51" t="s">
        <v>11</v>
      </c>
      <c r="B10" s="36">
        <f>+'A&amp;I'!B8</f>
        <v>1535000</v>
      </c>
      <c r="C10" s="36">
        <f>+'A&amp;I'!C8</f>
        <v>1535000</v>
      </c>
      <c r="D10" s="36">
        <f>+'A&amp;I'!D8</f>
        <v>1535000</v>
      </c>
      <c r="E10" s="37">
        <f>+'A&amp;I'!E8</f>
        <v>1535000</v>
      </c>
    </row>
    <row r="11" spans="1:5" ht="32.1" customHeight="1" x14ac:dyDescent="0.3">
      <c r="A11" s="38" t="s">
        <v>27</v>
      </c>
      <c r="B11" s="39">
        <v>-1200000</v>
      </c>
      <c r="C11" s="39">
        <v>-1200000</v>
      </c>
      <c r="D11" s="39">
        <v>-1200000</v>
      </c>
      <c r="E11" s="40">
        <v>-1200000</v>
      </c>
    </row>
    <row r="12" spans="1:5" ht="56.3" customHeight="1" thickBot="1" x14ac:dyDescent="0.35">
      <c r="A12" s="41" t="s">
        <v>26</v>
      </c>
      <c r="B12" s="42">
        <v>-3125094</v>
      </c>
      <c r="C12" s="42">
        <v>-3125094</v>
      </c>
      <c r="D12" s="42">
        <v>-3125094</v>
      </c>
      <c r="E12" s="43">
        <v>-3125094</v>
      </c>
    </row>
    <row r="13" spans="1:5" ht="31.6" customHeight="1" thickBot="1" x14ac:dyDescent="0.35">
      <c r="A13" s="44" t="s">
        <v>12</v>
      </c>
      <c r="B13" s="54">
        <f>SUM(B5:B12)</f>
        <v>125746</v>
      </c>
      <c r="C13" s="54">
        <f>SUM(C5:C12)</f>
        <v>-374254</v>
      </c>
      <c r="D13" s="54">
        <f>SUM(D5:D12)</f>
        <v>-374254</v>
      </c>
      <c r="E13" s="55">
        <f>SUM(E5:E12)</f>
        <v>-374254</v>
      </c>
    </row>
    <row r="14" spans="1:5" ht="36.65" customHeight="1" thickTop="1" thickBot="1" x14ac:dyDescent="0.35">
      <c r="A14" s="52" t="s">
        <v>35</v>
      </c>
      <c r="B14" s="56">
        <v>-1068000</v>
      </c>
      <c r="C14" s="56">
        <v>-1068000</v>
      </c>
      <c r="D14" s="56">
        <v>-1068000</v>
      </c>
      <c r="E14" s="57">
        <v>-1068000</v>
      </c>
    </row>
    <row r="15" spans="1:5" ht="34.049999999999997" customHeight="1" thickBot="1" x14ac:dyDescent="0.4">
      <c r="A15" s="53" t="s">
        <v>36</v>
      </c>
      <c r="B15" s="58">
        <v>162000</v>
      </c>
      <c r="C15" s="58">
        <v>162000</v>
      </c>
      <c r="D15" s="58">
        <v>162000</v>
      </c>
      <c r="E15" s="59">
        <v>162000</v>
      </c>
    </row>
    <row r="16" spans="1:5" ht="29.45" customHeight="1" thickBot="1" x14ac:dyDescent="0.4">
      <c r="A16" s="53" t="s">
        <v>12</v>
      </c>
      <c r="B16" s="58">
        <f>SUM(B13:B15)</f>
        <v>-780254</v>
      </c>
      <c r="C16" s="58">
        <f>SUM(C13:C15)</f>
        <v>-1280254</v>
      </c>
      <c r="D16" s="58">
        <f>SUM(D13:D15)</f>
        <v>-1280254</v>
      </c>
      <c r="E16" s="59">
        <f>SUM(E13:E15)</f>
        <v>-1280254</v>
      </c>
    </row>
    <row r="17" spans="2:5" ht="20.95" x14ac:dyDescent="0.35">
      <c r="B17" s="19"/>
      <c r="C17" s="19"/>
      <c r="D17" s="19"/>
      <c r="E17" s="19"/>
    </row>
  </sheetData>
  <mergeCells count="3">
    <mergeCell ref="A2:E2"/>
    <mergeCell ref="B3:E3"/>
    <mergeCell ref="A3:A4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A2" sqref="A2:E2"/>
    </sheetView>
  </sheetViews>
  <sheetFormatPr defaultColWidth="8.5546875" defaultRowHeight="15.05" x14ac:dyDescent="0.3"/>
  <cols>
    <col min="1" max="1" width="72.77734375" customWidth="1"/>
    <col min="2" max="5" width="15" customWidth="1"/>
  </cols>
  <sheetData>
    <row r="1" spans="1:5" ht="15.75" thickBot="1" x14ac:dyDescent="0.35"/>
    <row r="2" spans="1:5" ht="38.950000000000003" customHeight="1" thickBot="1" x14ac:dyDescent="0.35">
      <c r="A2" s="79" t="s">
        <v>38</v>
      </c>
      <c r="B2" s="80"/>
      <c r="C2" s="80"/>
      <c r="D2" s="80"/>
      <c r="E2" s="81"/>
    </row>
    <row r="3" spans="1:5" ht="25.4" customHeight="1" thickBot="1" x14ac:dyDescent="0.35">
      <c r="A3" s="82" t="s">
        <v>6</v>
      </c>
      <c r="B3" s="84" t="s">
        <v>13</v>
      </c>
      <c r="C3" s="85"/>
      <c r="D3" s="85"/>
      <c r="E3" s="85"/>
    </row>
    <row r="4" spans="1:5" ht="34.700000000000003" thickBot="1" x14ac:dyDescent="0.35">
      <c r="A4" s="83"/>
      <c r="B4" s="3" t="s">
        <v>0</v>
      </c>
      <c r="C4" s="3" t="s">
        <v>1</v>
      </c>
      <c r="D4" s="3" t="s">
        <v>2</v>
      </c>
      <c r="E4" s="3" t="s">
        <v>3</v>
      </c>
    </row>
    <row r="5" spans="1:5" ht="39.299999999999997" customHeight="1" x14ac:dyDescent="0.3">
      <c r="A5" s="66" t="s">
        <v>28</v>
      </c>
      <c r="B5" s="45">
        <v>133358</v>
      </c>
      <c r="C5" s="45">
        <v>133358</v>
      </c>
      <c r="D5" s="45">
        <v>133358</v>
      </c>
      <c r="E5" s="45">
        <v>133358</v>
      </c>
    </row>
    <row r="6" spans="1:5" ht="39.299999999999997" customHeight="1" x14ac:dyDescent="0.3">
      <c r="A6" s="67" t="s">
        <v>29</v>
      </c>
      <c r="B6" s="46">
        <v>125000</v>
      </c>
      <c r="C6" s="46">
        <v>125000</v>
      </c>
      <c r="D6" s="46">
        <v>125000</v>
      </c>
      <c r="E6" s="46">
        <v>125000</v>
      </c>
    </row>
    <row r="7" spans="1:5" ht="39.299999999999997" customHeight="1" x14ac:dyDescent="0.3">
      <c r="A7" s="68" t="s">
        <v>31</v>
      </c>
      <c r="B7" s="46">
        <v>687152</v>
      </c>
      <c r="C7" s="46">
        <v>687152</v>
      </c>
      <c r="D7" s="46">
        <v>687152</v>
      </c>
      <c r="E7" s="46">
        <v>687152</v>
      </c>
    </row>
    <row r="8" spans="1:5" ht="39.6" customHeight="1" x14ac:dyDescent="0.3">
      <c r="A8" s="69" t="s">
        <v>30</v>
      </c>
      <c r="B8" s="46">
        <v>500000</v>
      </c>
      <c r="C8" s="46">
        <v>0</v>
      </c>
      <c r="D8" s="46">
        <v>0</v>
      </c>
      <c r="E8" s="46">
        <v>0</v>
      </c>
    </row>
    <row r="9" spans="1:5" ht="29.45" customHeight="1" thickBot="1" x14ac:dyDescent="0.35">
      <c r="A9" s="70"/>
      <c r="B9" s="47"/>
      <c r="C9" s="47"/>
      <c r="D9" s="47"/>
      <c r="E9" s="47"/>
    </row>
    <row r="10" spans="1:5" ht="36" customHeight="1" thickBot="1" x14ac:dyDescent="0.35">
      <c r="A10" s="64" t="s">
        <v>12</v>
      </c>
      <c r="B10" s="65">
        <f>SUM(B5:B9)</f>
        <v>1445510</v>
      </c>
      <c r="C10" s="65">
        <f>SUM(C5:C9)</f>
        <v>945510</v>
      </c>
      <c r="D10" s="65">
        <f>SUM(D5:D9)</f>
        <v>945510</v>
      </c>
      <c r="E10" s="65">
        <f>SUM(E5:E9)</f>
        <v>945510</v>
      </c>
    </row>
  </sheetData>
  <mergeCells count="3">
    <mergeCell ref="A2:E2"/>
    <mergeCell ref="A3:A4"/>
    <mergeCell ref="B3:E3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5" zoomScaleNormal="85" workbookViewId="0">
      <selection activeCell="A2" sqref="A2:F2"/>
    </sheetView>
  </sheetViews>
  <sheetFormatPr defaultColWidth="8.5546875" defaultRowHeight="15.05" x14ac:dyDescent="0.3"/>
  <cols>
    <col min="2" max="2" width="61.5546875" customWidth="1"/>
    <col min="3" max="6" width="15" customWidth="1"/>
  </cols>
  <sheetData>
    <row r="1" spans="1:6" ht="15.75" thickBot="1" x14ac:dyDescent="0.35"/>
    <row r="2" spans="1:6" ht="38.950000000000003" customHeight="1" thickBot="1" x14ac:dyDescent="0.35">
      <c r="A2" s="79" t="s">
        <v>38</v>
      </c>
      <c r="B2" s="88"/>
      <c r="C2" s="88"/>
      <c r="D2" s="88"/>
      <c r="E2" s="88"/>
      <c r="F2" s="89"/>
    </row>
    <row r="3" spans="1:6" ht="25.4" customHeight="1" thickBot="1" x14ac:dyDescent="0.35">
      <c r="A3" s="91" t="s">
        <v>15</v>
      </c>
      <c r="B3" s="92"/>
      <c r="C3" s="90" t="s">
        <v>14</v>
      </c>
      <c r="D3" s="85"/>
      <c r="E3" s="85"/>
      <c r="F3" s="85"/>
    </row>
    <row r="4" spans="1:6" ht="34.700000000000003" thickBot="1" x14ac:dyDescent="0.35">
      <c r="A4" s="93"/>
      <c r="B4" s="94"/>
      <c r="C4" s="3" t="s">
        <v>0</v>
      </c>
      <c r="D4" s="3" t="s">
        <v>1</v>
      </c>
      <c r="E4" s="3" t="s">
        <v>2</v>
      </c>
      <c r="F4" s="3" t="s">
        <v>3</v>
      </c>
    </row>
    <row r="5" spans="1:6" ht="20.149999999999999" customHeight="1" x14ac:dyDescent="0.3">
      <c r="A5" s="4"/>
      <c r="B5" s="5"/>
      <c r="C5" s="6"/>
      <c r="D5" s="6"/>
      <c r="E5" s="6"/>
      <c r="F5" s="6"/>
    </row>
    <row r="6" spans="1:6" ht="20.149999999999999" customHeight="1" x14ac:dyDescent="0.3">
      <c r="A6" s="7"/>
      <c r="B6" s="8"/>
      <c r="C6" s="9"/>
      <c r="D6" s="9"/>
      <c r="E6" s="9"/>
      <c r="F6" s="9"/>
    </row>
    <row r="7" spans="1:6" ht="20.149999999999999" customHeight="1" x14ac:dyDescent="0.3">
      <c r="A7" s="7"/>
      <c r="B7" s="8"/>
      <c r="C7" s="9"/>
      <c r="D7" s="9"/>
      <c r="E7" s="9"/>
      <c r="F7" s="9"/>
    </row>
    <row r="8" spans="1:6" ht="20.149999999999999" customHeight="1" x14ac:dyDescent="0.3">
      <c r="A8" s="7"/>
      <c r="B8" s="8"/>
      <c r="C8" s="9"/>
      <c r="D8" s="9"/>
      <c r="E8" s="9"/>
      <c r="F8" s="9"/>
    </row>
    <row r="9" spans="1:6" ht="20.149999999999999" customHeight="1" x14ac:dyDescent="0.3">
      <c r="A9" s="7"/>
      <c r="B9" s="8"/>
      <c r="C9" s="9"/>
      <c r="D9" s="9"/>
      <c r="E9" s="9"/>
      <c r="F9" s="9"/>
    </row>
    <row r="10" spans="1:6" ht="20.149999999999999" customHeight="1" x14ac:dyDescent="0.3">
      <c r="A10" s="7"/>
      <c r="B10" s="8"/>
      <c r="C10" s="9"/>
      <c r="D10" s="9"/>
      <c r="E10" s="9"/>
      <c r="F10" s="9"/>
    </row>
    <row r="11" spans="1:6" ht="20.149999999999999" customHeight="1" x14ac:dyDescent="0.3">
      <c r="A11" s="7"/>
      <c r="B11" s="8"/>
      <c r="C11" s="9"/>
      <c r="D11" s="9"/>
      <c r="E11" s="9"/>
      <c r="F11" s="9"/>
    </row>
    <row r="12" spans="1:6" ht="20.149999999999999" customHeight="1" x14ac:dyDescent="0.3">
      <c r="A12" s="7"/>
      <c r="B12" s="8"/>
      <c r="C12" s="9"/>
      <c r="D12" s="9"/>
      <c r="E12" s="9"/>
      <c r="F12" s="9"/>
    </row>
    <row r="13" spans="1:6" ht="20.149999999999999" customHeight="1" x14ac:dyDescent="0.3">
      <c r="A13" s="7"/>
      <c r="B13" s="8"/>
      <c r="C13" s="9"/>
      <c r="D13" s="9"/>
      <c r="E13" s="9"/>
      <c r="F13" s="9"/>
    </row>
    <row r="14" spans="1:6" ht="20.149999999999999" customHeight="1" x14ac:dyDescent="0.3">
      <c r="A14" s="7"/>
      <c r="B14" s="8"/>
      <c r="C14" s="9"/>
      <c r="D14" s="9"/>
      <c r="E14" s="9"/>
      <c r="F14" s="9"/>
    </row>
    <row r="15" spans="1:6" ht="20.149999999999999" customHeight="1" x14ac:dyDescent="0.3">
      <c r="A15" s="7"/>
      <c r="B15" s="8"/>
      <c r="C15" s="9"/>
      <c r="D15" s="9"/>
      <c r="E15" s="9"/>
      <c r="F15" s="9"/>
    </row>
    <row r="16" spans="1:6" ht="20.149999999999999" customHeight="1" x14ac:dyDescent="0.3">
      <c r="A16" s="7"/>
      <c r="B16" s="8"/>
      <c r="C16" s="9"/>
      <c r="D16" s="9"/>
      <c r="E16" s="9"/>
      <c r="F16" s="9"/>
    </row>
    <row r="17" spans="1:6" ht="20.149999999999999" customHeight="1" x14ac:dyDescent="0.3">
      <c r="A17" s="7"/>
      <c r="B17" s="8"/>
      <c r="C17" s="9"/>
      <c r="D17" s="9"/>
      <c r="E17" s="9"/>
      <c r="F17" s="9"/>
    </row>
    <row r="18" spans="1:6" ht="20.149999999999999" customHeight="1" x14ac:dyDescent="0.3">
      <c r="A18" s="7"/>
      <c r="B18" s="8"/>
      <c r="C18" s="9"/>
      <c r="D18" s="9"/>
      <c r="E18" s="9"/>
      <c r="F18" s="9"/>
    </row>
    <row r="19" spans="1:6" ht="20.149999999999999" customHeight="1" thickBot="1" x14ac:dyDescent="0.35">
      <c r="A19" s="10"/>
      <c r="B19" s="11"/>
      <c r="C19" s="12"/>
      <c r="D19" s="12"/>
      <c r="E19" s="12"/>
      <c r="F19" s="12"/>
    </row>
    <row r="20" spans="1:6" ht="26.85" customHeight="1" x14ac:dyDescent="0.3">
      <c r="A20" s="86" t="s">
        <v>12</v>
      </c>
      <c r="B20" s="87"/>
      <c r="C20" s="13">
        <f t="shared" ref="C20:F20" si="0">SUM(C5:C19)</f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</row>
  </sheetData>
  <mergeCells count="4">
    <mergeCell ref="A20:B20"/>
    <mergeCell ref="A2:F2"/>
    <mergeCell ref="C3:F3"/>
    <mergeCell ref="A3:B4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85" zoomScaleNormal="85" workbookViewId="0">
      <selection activeCell="A2" sqref="A2:E2"/>
    </sheetView>
  </sheetViews>
  <sheetFormatPr defaultColWidth="8.5546875" defaultRowHeight="15.05" x14ac:dyDescent="0.3"/>
  <cols>
    <col min="1" max="1" width="63.5546875" customWidth="1"/>
    <col min="2" max="5" width="15" customWidth="1"/>
  </cols>
  <sheetData>
    <row r="1" spans="1:5" ht="15.75" thickBot="1" x14ac:dyDescent="0.35"/>
    <row r="2" spans="1:5" ht="38.950000000000003" customHeight="1" thickBot="1" x14ac:dyDescent="0.35">
      <c r="A2" s="16" t="s">
        <v>38</v>
      </c>
      <c r="B2" s="17"/>
      <c r="C2" s="17"/>
      <c r="D2" s="17"/>
      <c r="E2" s="18"/>
    </row>
    <row r="3" spans="1:5" ht="25.4" customHeight="1" thickBot="1" x14ac:dyDescent="0.35">
      <c r="A3" s="60" t="s">
        <v>8</v>
      </c>
      <c r="B3" s="90" t="s">
        <v>14</v>
      </c>
      <c r="C3" s="85"/>
      <c r="D3" s="85"/>
      <c r="E3" s="85"/>
    </row>
    <row r="4" spans="1:5" ht="34.700000000000003" thickBot="1" x14ac:dyDescent="0.35">
      <c r="A4" s="61"/>
      <c r="B4" s="3" t="s">
        <v>0</v>
      </c>
      <c r="C4" s="3" t="s">
        <v>1</v>
      </c>
      <c r="D4" s="3" t="s">
        <v>2</v>
      </c>
      <c r="E4" s="3" t="s">
        <v>3</v>
      </c>
    </row>
    <row r="5" spans="1:5" ht="39.299999999999997" customHeight="1" x14ac:dyDescent="0.3">
      <c r="A5" s="25" t="s">
        <v>37</v>
      </c>
      <c r="B5" s="26">
        <v>220000</v>
      </c>
      <c r="C5" s="26">
        <v>220000</v>
      </c>
      <c r="D5" s="26">
        <v>220000</v>
      </c>
      <c r="E5" s="26">
        <v>220000</v>
      </c>
    </row>
    <row r="6" spans="1:5" ht="39.299999999999997" customHeight="1" x14ac:dyDescent="0.3">
      <c r="A6" s="62"/>
      <c r="B6" s="14"/>
      <c r="C6" s="14"/>
      <c r="D6" s="14"/>
      <c r="E6" s="14"/>
    </row>
    <row r="7" spans="1:5" ht="39.299999999999997" customHeight="1" x14ac:dyDescent="0.3">
      <c r="A7" s="62"/>
      <c r="B7" s="14"/>
      <c r="C7" s="14"/>
      <c r="D7" s="14"/>
      <c r="E7" s="14"/>
    </row>
    <row r="8" spans="1:5" ht="39.950000000000003" customHeight="1" x14ac:dyDescent="0.3">
      <c r="A8" s="62"/>
      <c r="B8" s="14"/>
      <c r="C8" s="14"/>
      <c r="D8" s="14"/>
      <c r="E8" s="14"/>
    </row>
    <row r="9" spans="1:5" ht="39.299999999999997" customHeight="1" x14ac:dyDescent="0.3">
      <c r="A9" s="62"/>
      <c r="B9" s="14"/>
      <c r="C9" s="14"/>
      <c r="D9" s="14"/>
      <c r="E9" s="14"/>
    </row>
    <row r="10" spans="1:5" ht="39.299999999999997" customHeight="1" x14ac:dyDescent="0.3">
      <c r="A10" s="62"/>
      <c r="B10" s="14"/>
      <c r="C10" s="14"/>
      <c r="D10" s="14"/>
      <c r="E10" s="14"/>
    </row>
    <row r="11" spans="1:5" ht="36.65" customHeight="1" thickBot="1" x14ac:dyDescent="0.35">
      <c r="A11" s="63"/>
      <c r="B11" s="15"/>
      <c r="C11" s="15"/>
      <c r="D11" s="15"/>
      <c r="E11" s="15"/>
    </row>
    <row r="12" spans="1:5" ht="26.85" customHeight="1" thickBot="1" x14ac:dyDescent="0.35">
      <c r="A12" s="64" t="s">
        <v>12</v>
      </c>
      <c r="B12" s="65">
        <f>SUM(B5:B11)</f>
        <v>220000</v>
      </c>
      <c r="C12" s="65">
        <f>SUM(C5:C11)</f>
        <v>220000</v>
      </c>
      <c r="D12" s="65">
        <f>SUM(D5:D11)</f>
        <v>220000</v>
      </c>
      <c r="E12" s="65">
        <f>SUM(E5:E11)</f>
        <v>220000</v>
      </c>
    </row>
  </sheetData>
  <mergeCells count="1">
    <mergeCell ref="B3:E3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5" zoomScaleNormal="85" workbookViewId="0">
      <selection activeCell="A2" sqref="A2:F2"/>
    </sheetView>
  </sheetViews>
  <sheetFormatPr defaultColWidth="8.5546875" defaultRowHeight="15.05" x14ac:dyDescent="0.3"/>
  <cols>
    <col min="2" max="2" width="60.77734375" customWidth="1"/>
    <col min="3" max="6" width="15" customWidth="1"/>
  </cols>
  <sheetData>
    <row r="1" spans="1:6" ht="15.75" thickBot="1" x14ac:dyDescent="0.35"/>
    <row r="2" spans="1:6" ht="38.950000000000003" customHeight="1" thickBot="1" x14ac:dyDescent="0.35">
      <c r="A2" s="79" t="s">
        <v>38</v>
      </c>
      <c r="B2" s="88"/>
      <c r="C2" s="88"/>
      <c r="D2" s="88"/>
      <c r="E2" s="88"/>
      <c r="F2" s="89"/>
    </row>
    <row r="3" spans="1:6" ht="25.4" customHeight="1" thickBot="1" x14ac:dyDescent="0.35">
      <c r="A3" s="91" t="s">
        <v>9</v>
      </c>
      <c r="B3" s="92"/>
      <c r="C3" s="90" t="s">
        <v>14</v>
      </c>
      <c r="D3" s="85"/>
      <c r="E3" s="85"/>
      <c r="F3" s="85"/>
    </row>
    <row r="4" spans="1:6" ht="34.700000000000003" thickBot="1" x14ac:dyDescent="0.35">
      <c r="A4" s="93"/>
      <c r="B4" s="94"/>
      <c r="C4" s="3" t="s">
        <v>0</v>
      </c>
      <c r="D4" s="3" t="s">
        <v>1</v>
      </c>
      <c r="E4" s="3" t="s">
        <v>2</v>
      </c>
      <c r="F4" s="3" t="s">
        <v>3</v>
      </c>
    </row>
    <row r="5" spans="1:6" ht="20.149999999999999" customHeight="1" x14ac:dyDescent="0.3">
      <c r="A5" s="4"/>
      <c r="B5" s="5"/>
      <c r="C5" s="6"/>
      <c r="D5" s="6"/>
      <c r="E5" s="6"/>
      <c r="F5" s="6"/>
    </row>
    <row r="6" spans="1:6" ht="20.149999999999999" customHeight="1" x14ac:dyDescent="0.3">
      <c r="A6" s="7"/>
      <c r="B6" s="8"/>
      <c r="C6" s="9"/>
      <c r="D6" s="9"/>
      <c r="E6" s="9"/>
      <c r="F6" s="9"/>
    </row>
    <row r="7" spans="1:6" ht="20.149999999999999" customHeight="1" x14ac:dyDescent="0.3">
      <c r="A7" s="7"/>
      <c r="B7" s="8"/>
      <c r="C7" s="9"/>
      <c r="D7" s="9"/>
      <c r="E7" s="9"/>
      <c r="F7" s="9"/>
    </row>
    <row r="8" spans="1:6" ht="20.149999999999999" customHeight="1" x14ac:dyDescent="0.3">
      <c r="A8" s="7"/>
      <c r="B8" s="8"/>
      <c r="C8" s="9"/>
      <c r="D8" s="9"/>
      <c r="E8" s="9"/>
      <c r="F8" s="9"/>
    </row>
    <row r="9" spans="1:6" ht="20.149999999999999" customHeight="1" x14ac:dyDescent="0.3">
      <c r="A9" s="7"/>
      <c r="B9" s="8"/>
      <c r="C9" s="9"/>
      <c r="D9" s="9"/>
      <c r="E9" s="9"/>
      <c r="F9" s="9"/>
    </row>
    <row r="10" spans="1:6" ht="20.149999999999999" customHeight="1" x14ac:dyDescent="0.3">
      <c r="A10" s="7"/>
      <c r="B10" s="8"/>
      <c r="C10" s="9"/>
      <c r="D10" s="9"/>
      <c r="E10" s="9"/>
      <c r="F10" s="9"/>
    </row>
    <row r="11" spans="1:6" ht="20.149999999999999" customHeight="1" x14ac:dyDescent="0.3">
      <c r="A11" s="7"/>
      <c r="B11" s="8"/>
      <c r="C11" s="9"/>
      <c r="D11" s="9"/>
      <c r="E11" s="9"/>
      <c r="F11" s="9"/>
    </row>
    <row r="12" spans="1:6" ht="20.149999999999999" customHeight="1" x14ac:dyDescent="0.3">
      <c r="A12" s="7"/>
      <c r="B12" s="8"/>
      <c r="C12" s="9"/>
      <c r="D12" s="9"/>
      <c r="E12" s="9"/>
      <c r="F12" s="9"/>
    </row>
    <row r="13" spans="1:6" ht="20.149999999999999" customHeight="1" x14ac:dyDescent="0.3">
      <c r="A13" s="7"/>
      <c r="B13" s="8"/>
      <c r="C13" s="9"/>
      <c r="D13" s="9"/>
      <c r="E13" s="9"/>
      <c r="F13" s="9"/>
    </row>
    <row r="14" spans="1:6" ht="20.149999999999999" customHeight="1" x14ac:dyDescent="0.3">
      <c r="A14" s="7"/>
      <c r="B14" s="8"/>
      <c r="C14" s="9"/>
      <c r="D14" s="9"/>
      <c r="E14" s="9"/>
      <c r="F14" s="9"/>
    </row>
    <row r="15" spans="1:6" ht="20.149999999999999" customHeight="1" x14ac:dyDescent="0.3">
      <c r="A15" s="7"/>
      <c r="B15" s="8"/>
      <c r="C15" s="9"/>
      <c r="D15" s="9"/>
      <c r="E15" s="9"/>
      <c r="F15" s="9"/>
    </row>
    <row r="16" spans="1:6" ht="20.149999999999999" customHeight="1" x14ac:dyDescent="0.3">
      <c r="A16" s="7"/>
      <c r="B16" s="8"/>
      <c r="C16" s="9"/>
      <c r="D16" s="9"/>
      <c r="E16" s="9"/>
      <c r="F16" s="9"/>
    </row>
    <row r="17" spans="1:6" ht="20.149999999999999" customHeight="1" x14ac:dyDescent="0.3">
      <c r="A17" s="7"/>
      <c r="B17" s="8"/>
      <c r="C17" s="9"/>
      <c r="D17" s="9"/>
      <c r="E17" s="9"/>
      <c r="F17" s="9"/>
    </row>
    <row r="18" spans="1:6" ht="20.149999999999999" customHeight="1" x14ac:dyDescent="0.3">
      <c r="A18" s="7"/>
      <c r="B18" s="8"/>
      <c r="C18" s="9"/>
      <c r="D18" s="9"/>
      <c r="E18" s="9"/>
      <c r="F18" s="9"/>
    </row>
    <row r="19" spans="1:6" ht="20.149999999999999" customHeight="1" thickBot="1" x14ac:dyDescent="0.35">
      <c r="A19" s="10"/>
      <c r="B19" s="11"/>
      <c r="C19" s="12"/>
      <c r="D19" s="12"/>
      <c r="E19" s="12"/>
      <c r="F19" s="12"/>
    </row>
    <row r="20" spans="1:6" ht="26.85" customHeight="1" x14ac:dyDescent="0.3">
      <c r="A20" s="86" t="s">
        <v>12</v>
      </c>
      <c r="B20" s="87"/>
      <c r="C20" s="13">
        <f t="shared" ref="C20:F20" si="0">SUM(C5:C19)</f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</row>
  </sheetData>
  <mergeCells count="4">
    <mergeCell ref="A20:B20"/>
    <mergeCell ref="A2:F2"/>
    <mergeCell ref="C3:F3"/>
    <mergeCell ref="A3:B4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85" zoomScaleNormal="85" workbookViewId="0">
      <selection activeCell="A2" sqref="A2:E2"/>
    </sheetView>
  </sheetViews>
  <sheetFormatPr defaultColWidth="8.5546875" defaultRowHeight="15.05" x14ac:dyDescent="0.3"/>
  <cols>
    <col min="1" max="1" width="74.109375" customWidth="1"/>
    <col min="2" max="5" width="15" customWidth="1"/>
  </cols>
  <sheetData>
    <row r="1" spans="1:5" ht="15.75" thickBot="1" x14ac:dyDescent="0.35"/>
    <row r="2" spans="1:5" ht="38.950000000000003" customHeight="1" thickBot="1" x14ac:dyDescent="0.35">
      <c r="A2" s="79" t="s">
        <v>38</v>
      </c>
      <c r="B2" s="80"/>
      <c r="C2" s="80"/>
      <c r="D2" s="80"/>
      <c r="E2" s="81"/>
    </row>
    <row r="3" spans="1:5" ht="25.4" customHeight="1" thickBot="1" x14ac:dyDescent="0.35">
      <c r="A3" s="95" t="s">
        <v>10</v>
      </c>
      <c r="B3" s="90" t="s">
        <v>14</v>
      </c>
      <c r="C3" s="85"/>
      <c r="D3" s="85"/>
      <c r="E3" s="85"/>
    </row>
    <row r="4" spans="1:5" ht="34.700000000000003" thickBot="1" x14ac:dyDescent="0.35">
      <c r="A4" s="83"/>
      <c r="B4" s="3" t="s">
        <v>0</v>
      </c>
      <c r="C4" s="3" t="s">
        <v>1</v>
      </c>
      <c r="D4" s="3" t="s">
        <v>2</v>
      </c>
      <c r="E4" s="3" t="s">
        <v>3</v>
      </c>
    </row>
    <row r="5" spans="1:5" ht="38.15" customHeight="1" x14ac:dyDescent="0.3">
      <c r="A5" s="23" t="s">
        <v>17</v>
      </c>
      <c r="B5" s="24">
        <v>499586</v>
      </c>
      <c r="C5" s="24">
        <v>499586</v>
      </c>
      <c r="D5" s="24">
        <v>499586</v>
      </c>
      <c r="E5" s="24">
        <v>499586</v>
      </c>
    </row>
    <row r="6" spans="1:5" ht="32.9" customHeight="1" x14ac:dyDescent="0.3">
      <c r="A6" s="25" t="s">
        <v>18</v>
      </c>
      <c r="B6" s="26">
        <v>-499586</v>
      </c>
      <c r="C6" s="26">
        <v>-499586</v>
      </c>
      <c r="D6" s="26">
        <v>-499586</v>
      </c>
      <c r="E6" s="26">
        <v>-499586</v>
      </c>
    </row>
    <row r="7" spans="1:5" ht="30.95" customHeight="1" x14ac:dyDescent="0.3">
      <c r="A7" s="27" t="s">
        <v>16</v>
      </c>
      <c r="B7" s="22">
        <v>-67510</v>
      </c>
      <c r="C7" s="22">
        <v>-67510</v>
      </c>
      <c r="D7" s="22">
        <v>-67510</v>
      </c>
      <c r="E7" s="22">
        <v>-67510</v>
      </c>
    </row>
    <row r="8" spans="1:5" ht="37.5" customHeight="1" x14ac:dyDescent="0.3">
      <c r="A8" s="27" t="s">
        <v>33</v>
      </c>
      <c r="B8" s="22">
        <v>-1028987</v>
      </c>
      <c r="C8" s="22">
        <v>-1028987</v>
      </c>
      <c r="D8" s="22">
        <v>-1028987</v>
      </c>
      <c r="E8" s="22">
        <v>-1028987</v>
      </c>
    </row>
    <row r="9" spans="1:5" ht="34.549999999999997" customHeight="1" x14ac:dyDescent="0.3">
      <c r="A9" s="27" t="s">
        <v>32</v>
      </c>
      <c r="B9" s="22">
        <v>1028987</v>
      </c>
      <c r="C9" s="22">
        <v>1028987</v>
      </c>
      <c r="D9" s="22">
        <v>1028987</v>
      </c>
      <c r="E9" s="22">
        <v>1028987</v>
      </c>
    </row>
    <row r="10" spans="1:5" ht="40.75" customHeight="1" x14ac:dyDescent="0.3">
      <c r="A10" s="27" t="s">
        <v>25</v>
      </c>
      <c r="B10" s="22">
        <v>1317840</v>
      </c>
      <c r="C10" s="22">
        <v>1317840</v>
      </c>
      <c r="D10" s="22">
        <v>1317840</v>
      </c>
      <c r="E10" s="22">
        <v>1317840</v>
      </c>
    </row>
    <row r="11" spans="1:5" ht="28" customHeight="1" x14ac:dyDescent="0.3">
      <c r="A11" s="27" t="s">
        <v>34</v>
      </c>
      <c r="B11" s="22">
        <v>1500000</v>
      </c>
      <c r="C11" s="22">
        <v>1500000</v>
      </c>
      <c r="D11" s="22">
        <v>1500000</v>
      </c>
      <c r="E11" s="22">
        <v>1500000</v>
      </c>
    </row>
    <row r="12" spans="1:5" ht="33.049999999999997" customHeight="1" x14ac:dyDescent="0.3">
      <c r="A12" s="27" t="s">
        <v>19</v>
      </c>
      <c r="B12" s="22">
        <v>-500000</v>
      </c>
      <c r="C12" s="22">
        <v>-500000</v>
      </c>
      <c r="D12" s="22">
        <v>-500000</v>
      </c>
      <c r="E12" s="22">
        <v>-500000</v>
      </c>
    </row>
    <row r="13" spans="1:5" ht="28.5" customHeight="1" x14ac:dyDescent="0.3">
      <c r="A13" s="27" t="s">
        <v>20</v>
      </c>
      <c r="B13" s="22">
        <v>-300000</v>
      </c>
      <c r="C13" s="22">
        <v>-300000</v>
      </c>
      <c r="D13" s="22">
        <v>-300000</v>
      </c>
      <c r="E13" s="22">
        <v>-300000</v>
      </c>
    </row>
    <row r="14" spans="1:5" ht="30.6" customHeight="1" thickBot="1" x14ac:dyDescent="0.4">
      <c r="A14" s="28" t="s">
        <v>21</v>
      </c>
      <c r="B14" s="29">
        <v>-700000</v>
      </c>
      <c r="C14" s="29">
        <v>-700000</v>
      </c>
      <c r="D14" s="29">
        <v>-700000</v>
      </c>
      <c r="E14" s="29">
        <v>-700000</v>
      </c>
    </row>
    <row r="15" spans="1:5" ht="26.85" customHeight="1" thickBot="1" x14ac:dyDescent="0.4">
      <c r="A15" s="30" t="s">
        <v>12</v>
      </c>
      <c r="B15" s="31">
        <f t="shared" ref="B15:E15" si="0">SUM(B5:B14)</f>
        <v>1250330</v>
      </c>
      <c r="C15" s="31">
        <f t="shared" si="0"/>
        <v>1250330</v>
      </c>
      <c r="D15" s="31">
        <f t="shared" si="0"/>
        <v>1250330</v>
      </c>
      <c r="E15" s="31">
        <f t="shared" si="0"/>
        <v>1250330</v>
      </c>
    </row>
  </sheetData>
  <mergeCells count="3">
    <mergeCell ref="B3:E3"/>
    <mergeCell ref="A2:E2"/>
    <mergeCell ref="A3:A4"/>
  </mergeCells>
  <pageMargins left="0.43307086614173229" right="0.51181102362204722" top="0.31496062992125984" bottom="0.74803149606299213" header="0.31496062992125984" footer="0.31496062992125984"/>
  <pageSetup paperSize="9" fitToWidth="0" orientation="landscape" r:id="rId1"/>
  <headerFooter>
    <oddFooter>&amp;LDok.nr. 122368-14&amp;Csag.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85" zoomScaleNormal="85" workbookViewId="0">
      <selection activeCell="A2" sqref="A2:E2"/>
    </sheetView>
  </sheetViews>
  <sheetFormatPr defaultColWidth="8.5546875" defaultRowHeight="15.05" x14ac:dyDescent="0.3"/>
  <cols>
    <col min="1" max="1" width="75.109375" customWidth="1"/>
    <col min="2" max="5" width="15" customWidth="1"/>
  </cols>
  <sheetData>
    <row r="1" spans="1:5" ht="15.75" thickBot="1" x14ac:dyDescent="0.35"/>
    <row r="2" spans="1:5" ht="38.950000000000003" customHeight="1" thickBot="1" x14ac:dyDescent="0.35">
      <c r="A2" s="79" t="s">
        <v>38</v>
      </c>
      <c r="B2" s="80"/>
      <c r="C2" s="80"/>
      <c r="D2" s="80"/>
      <c r="E2" s="81"/>
    </row>
    <row r="3" spans="1:5" ht="25.4" customHeight="1" thickBot="1" x14ac:dyDescent="0.35">
      <c r="A3" s="60" t="s">
        <v>11</v>
      </c>
      <c r="B3" s="90" t="s">
        <v>14</v>
      </c>
      <c r="C3" s="85"/>
      <c r="D3" s="85"/>
      <c r="E3" s="85"/>
    </row>
    <row r="4" spans="1:5" ht="34.700000000000003" thickBot="1" x14ac:dyDescent="0.35">
      <c r="A4" s="61"/>
      <c r="B4" s="3" t="s">
        <v>0</v>
      </c>
      <c r="C4" s="3" t="s">
        <v>1</v>
      </c>
      <c r="D4" s="3" t="s">
        <v>2</v>
      </c>
      <c r="E4" s="3" t="s">
        <v>3</v>
      </c>
    </row>
    <row r="5" spans="1:5" ht="66.150000000000006" customHeight="1" x14ac:dyDescent="0.3">
      <c r="A5" s="25" t="s">
        <v>22</v>
      </c>
      <c r="B5" s="20">
        <v>1015000</v>
      </c>
      <c r="C5" s="20">
        <v>1015000</v>
      </c>
      <c r="D5" s="20">
        <v>1015000</v>
      </c>
      <c r="E5" s="20">
        <v>1015000</v>
      </c>
    </row>
    <row r="6" spans="1:5" ht="59.75" customHeight="1" x14ac:dyDescent="0.3">
      <c r="A6" s="27" t="s">
        <v>23</v>
      </c>
      <c r="B6" s="21">
        <v>-5380000</v>
      </c>
      <c r="C6" s="21">
        <v>-5380000</v>
      </c>
      <c r="D6" s="21">
        <v>-5380000</v>
      </c>
      <c r="E6" s="21">
        <v>-5380000</v>
      </c>
    </row>
    <row r="7" spans="1:5" ht="47.15" customHeight="1" thickBot="1" x14ac:dyDescent="0.35">
      <c r="A7" s="27" t="s">
        <v>24</v>
      </c>
      <c r="B7" s="22">
        <v>5900000</v>
      </c>
      <c r="C7" s="22">
        <v>5900000</v>
      </c>
      <c r="D7" s="22">
        <v>5900000</v>
      </c>
      <c r="E7" s="22">
        <v>5900000</v>
      </c>
    </row>
    <row r="8" spans="1:5" ht="26.85" customHeight="1" thickBot="1" x14ac:dyDescent="0.35">
      <c r="A8" s="71"/>
      <c r="B8" s="65">
        <f>SUM(B5:B7)</f>
        <v>1535000</v>
      </c>
      <c r="C8" s="65">
        <f>SUM(C5:C7)</f>
        <v>1535000</v>
      </c>
      <c r="D8" s="65">
        <f>SUM(D5:D7)</f>
        <v>1535000</v>
      </c>
      <c r="E8" s="65">
        <f>SUM(E5:E7)</f>
        <v>1535000</v>
      </c>
    </row>
  </sheetData>
  <mergeCells count="2">
    <mergeCell ref="A2:E2"/>
    <mergeCell ref="B3:E3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2014-09-30T11:00:00+00:00</MeetingStartDate>
    <EnclosureFileNumber xmlns="d08b57ff-b9b7-4581-975d-98f87b579a51">122368/14</EnclosureFileNumber>
    <AgendaId xmlns="d08b57ff-b9b7-4581-975d-98f87b579a51">3053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1677561</FusionId>
    <AgendaAccessLevelName xmlns="d08b57ff-b9b7-4581-975d-98f87b579a51">Åben</AgendaAccessLevelName>
    <UNC xmlns="d08b57ff-b9b7-4581-975d-98f87b579a51">1503739</UNC>
    <MeetingTitle xmlns="d08b57ff-b9b7-4581-975d-98f87b579a51">30-09-2014</MeetingTitle>
    <MeetingDateAndTime xmlns="d08b57ff-b9b7-4581-975d-98f87b579a51">30-09-2014 fra 13:00 - 15:50</MeetingDateAndTime>
    <MeetingEndDate xmlns="d08b57ff-b9b7-4581-975d-98f87b579a51">2014-09-30T13:50:00+00:00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7485D9-95B0-47CE-86CB-F8E488292E04}"/>
</file>

<file path=customXml/itemProps2.xml><?xml version="1.0" encoding="utf-8"?>
<ds:datastoreItem xmlns:ds="http://schemas.openxmlformats.org/officeDocument/2006/customXml" ds:itemID="{65C98967-AF98-442A-9917-70E80BF9452C}"/>
</file>

<file path=customXml/itemProps3.xml><?xml version="1.0" encoding="utf-8"?>
<ds:datastoreItem xmlns:ds="http://schemas.openxmlformats.org/officeDocument/2006/customXml" ds:itemID="{C0E58C4D-05ED-4919-98C1-28BC4371E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-30-09-2014 - Bilag 267.02 Tekniske ændringer til driftsbudget efter Byrådets 1 behandling</dc:title>
  <dc:creator>Flemming Karlsen</dc:creator>
  <cp:lastModifiedBy>Flemming Karlsen</cp:lastModifiedBy>
  <cp:lastPrinted>2014-09-23T08:41:52Z</cp:lastPrinted>
  <dcterms:created xsi:type="dcterms:W3CDTF">2014-01-22T10:50:38Z</dcterms:created>
  <dcterms:modified xsi:type="dcterms:W3CDTF">2014-09-23T08:42:11Z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